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F38" i="1"/>
  <c r="AC38"/>
  <c r="W38"/>
  <c r="AF37"/>
  <c r="AC37"/>
  <c r="W37"/>
  <c r="AF36"/>
  <c r="AC36"/>
  <c r="W36"/>
  <c r="AF35"/>
  <c r="AC35"/>
  <c r="W35"/>
  <c r="AF34"/>
  <c r="AC34"/>
  <c r="Z34"/>
  <c r="W34"/>
  <c r="AF33"/>
  <c r="AC33"/>
  <c r="Z33"/>
  <c r="W33"/>
  <c r="Z32"/>
  <c r="W32"/>
  <c r="AF31"/>
  <c r="AC31"/>
  <c r="Z31"/>
  <c r="W31"/>
  <c r="AF30"/>
  <c r="AC30"/>
  <c r="Z30"/>
  <c r="W30"/>
  <c r="AF29"/>
  <c r="AC29"/>
  <c r="Z29"/>
  <c r="W29"/>
  <c r="AF28"/>
  <c r="AC28"/>
  <c r="Z28"/>
  <c r="W28"/>
  <c r="AF27"/>
  <c r="Z27"/>
  <c r="W27"/>
  <c r="N27"/>
  <c r="K27"/>
  <c r="H27"/>
  <c r="AF26"/>
  <c r="Z26"/>
  <c r="W26"/>
  <c r="N26"/>
  <c r="K26"/>
  <c r="H26"/>
  <c r="AF25"/>
  <c r="AC25"/>
  <c r="Z25"/>
  <c r="W25"/>
  <c r="N25"/>
  <c r="K25"/>
  <c r="H25"/>
  <c r="E25"/>
  <c r="B25"/>
  <c r="AF24"/>
  <c r="AC24"/>
  <c r="Z24"/>
  <c r="W24"/>
  <c r="N24"/>
  <c r="K24"/>
  <c r="H24"/>
  <c r="E24"/>
  <c r="B24"/>
  <c r="AF23"/>
  <c r="Z23"/>
  <c r="W23"/>
  <c r="N23"/>
  <c r="K23"/>
  <c r="H23"/>
  <c r="E23"/>
  <c r="B23"/>
  <c r="AF22"/>
  <c r="Z22"/>
  <c r="W22"/>
  <c r="N22"/>
  <c r="K22"/>
  <c r="H22"/>
  <c r="E22"/>
  <c r="B22"/>
  <c r="AF21"/>
  <c r="AC21"/>
  <c r="Z21"/>
  <c r="W21"/>
  <c r="N21"/>
  <c r="K21"/>
  <c r="H21"/>
  <c r="E21"/>
  <c r="B21"/>
  <c r="AF20"/>
  <c r="AC20"/>
  <c r="Z20"/>
  <c r="W20"/>
  <c r="N20"/>
  <c r="K20"/>
  <c r="H20"/>
  <c r="E20"/>
  <c r="B20"/>
  <c r="AF19"/>
  <c r="Z19"/>
  <c r="W19"/>
  <c r="N19"/>
  <c r="K19"/>
  <c r="H19"/>
  <c r="E19"/>
  <c r="B19"/>
  <c r="AF18"/>
  <c r="AC18"/>
  <c r="Z18"/>
  <c r="W18"/>
  <c r="N18"/>
  <c r="K18"/>
  <c r="H18"/>
  <c r="E18"/>
  <c r="B18"/>
  <c r="AF17"/>
  <c r="AC17"/>
  <c r="Z17"/>
  <c r="W17"/>
  <c r="N17"/>
  <c r="K17"/>
  <c r="H17"/>
  <c r="E17"/>
  <c r="B17"/>
  <c r="AF16"/>
  <c r="AC16"/>
  <c r="Z16"/>
  <c r="W16"/>
  <c r="N16"/>
  <c r="K16"/>
  <c r="H16"/>
  <c r="E16"/>
  <c r="B16"/>
  <c r="AF15"/>
  <c r="Z15"/>
  <c r="W15"/>
  <c r="N15"/>
  <c r="K15"/>
  <c r="H15"/>
  <c r="E15"/>
  <c r="B15"/>
  <c r="AF14"/>
  <c r="AC14"/>
  <c r="Z14"/>
  <c r="W14"/>
  <c r="N14"/>
  <c r="K14"/>
  <c r="H14"/>
  <c r="E14"/>
  <c r="B14"/>
  <c r="AF13"/>
  <c r="AC13"/>
  <c r="Z13"/>
  <c r="W13"/>
  <c r="N13"/>
  <c r="K13"/>
  <c r="H13"/>
  <c r="E13"/>
  <c r="B13"/>
  <c r="AF12"/>
  <c r="AC12"/>
  <c r="Z12"/>
  <c r="W12"/>
  <c r="N12"/>
  <c r="K12"/>
  <c r="H12"/>
  <c r="E12"/>
  <c r="B12"/>
  <c r="AF11"/>
  <c r="AC11"/>
  <c r="Z11"/>
  <c r="W11"/>
  <c r="N11"/>
  <c r="K11"/>
  <c r="H11"/>
  <c r="E11"/>
  <c r="B11"/>
  <c r="AF10"/>
  <c r="AC10"/>
  <c r="Z10"/>
  <c r="W10"/>
  <c r="N10"/>
  <c r="K10"/>
  <c r="H10"/>
  <c r="E10"/>
  <c r="B10"/>
  <c r="AF9"/>
  <c r="AC9"/>
  <c r="Z9"/>
  <c r="W9"/>
  <c r="N9"/>
  <c r="K9"/>
  <c r="H9"/>
  <c r="E9"/>
  <c r="B9"/>
  <c r="AF8"/>
  <c r="AC8"/>
  <c r="Z8"/>
  <c r="W8"/>
  <c r="N8"/>
  <c r="K8"/>
  <c r="H8"/>
  <c r="E8"/>
  <c r="B8"/>
  <c r="AF7"/>
  <c r="AF4" s="1"/>
  <c r="AC7"/>
  <c r="Z7"/>
  <c r="W7"/>
  <c r="N7"/>
  <c r="K7"/>
  <c r="H7"/>
  <c r="E7"/>
  <c r="B7"/>
  <c r="AF6"/>
  <c r="AC6"/>
  <c r="Z6"/>
  <c r="W6"/>
  <c r="N6"/>
  <c r="K6"/>
  <c r="H6"/>
  <c r="E6"/>
  <c r="B6"/>
  <c r="AF5"/>
  <c r="AC5"/>
  <c r="Z5"/>
  <c r="Z4" s="1"/>
  <c r="W5"/>
  <c r="N5"/>
  <c r="K5"/>
  <c r="H5"/>
  <c r="H4" s="1"/>
  <c r="E5"/>
  <c r="E4" s="1"/>
  <c r="B5"/>
  <c r="AH4"/>
  <c r="AG4"/>
  <c r="AE4"/>
  <c r="AD4"/>
  <c r="AC4"/>
  <c r="AB4"/>
  <c r="AA4"/>
  <c r="W4"/>
  <c r="T4"/>
  <c r="Q4"/>
  <c r="P4"/>
  <c r="O4"/>
  <c r="N4"/>
  <c r="M4"/>
  <c r="L4"/>
  <c r="K4"/>
  <c r="J4"/>
  <c r="I4"/>
  <c r="G4"/>
  <c r="F4"/>
  <c r="D4"/>
  <c r="C4"/>
  <c r="B4"/>
</calcChain>
</file>

<file path=xl/sharedStrings.xml><?xml version="1.0" encoding="utf-8"?>
<sst xmlns="http://schemas.openxmlformats.org/spreadsheetml/2006/main" count="88" uniqueCount="53">
  <si>
    <t>□ 주요관광지 및 주간 관광객 현황</t>
    <phoneticPr fontId="4" type="noConversion"/>
  </si>
  <si>
    <t>관광지명</t>
    <phoneticPr fontId="4" type="noConversion"/>
  </si>
  <si>
    <t>2007년</t>
    <phoneticPr fontId="4" type="noConversion"/>
  </si>
  <si>
    <t>2008년</t>
  </si>
  <si>
    <t xml:space="preserve">2009년 </t>
    <phoneticPr fontId="4" type="noConversion"/>
  </si>
  <si>
    <t xml:space="preserve">2010년 </t>
    <phoneticPr fontId="4" type="noConversion"/>
  </si>
  <si>
    <t>2011년</t>
    <phoneticPr fontId="4" type="noConversion"/>
  </si>
  <si>
    <t>2012년</t>
    <phoneticPr fontId="4" type="noConversion"/>
  </si>
  <si>
    <t>2013년</t>
    <phoneticPr fontId="4" type="noConversion"/>
  </si>
  <si>
    <t>2014년(통계시스템)</t>
    <phoneticPr fontId="4" type="noConversion"/>
  </si>
  <si>
    <t>2014년(실제 통계)</t>
    <phoneticPr fontId="4" type="noConversion"/>
  </si>
  <si>
    <t>2015년(통계 시스템)</t>
    <phoneticPr fontId="4" type="noConversion"/>
  </si>
  <si>
    <t>2015년(실제 통계)</t>
    <phoneticPr fontId="4" type="noConversion"/>
  </si>
  <si>
    <t>계</t>
    <phoneticPr fontId="4" type="noConversion"/>
  </si>
  <si>
    <t>내국인</t>
    <phoneticPr fontId="4" type="noConversion"/>
  </si>
  <si>
    <t>외국인</t>
    <phoneticPr fontId="4" type="noConversion"/>
  </si>
  <si>
    <t>봉정사</t>
    <phoneticPr fontId="4" type="noConversion"/>
  </si>
  <si>
    <t>하회마을(병산서원,
상설공연장 포함)</t>
    <phoneticPr fontId="4" type="noConversion"/>
  </si>
  <si>
    <t>안동한지</t>
    <phoneticPr fontId="4" type="noConversion"/>
  </si>
  <si>
    <t>하회동탈박물관</t>
    <phoneticPr fontId="4" type="noConversion"/>
  </si>
  <si>
    <t>도산온천</t>
    <phoneticPr fontId="4" type="noConversion"/>
  </si>
  <si>
    <t>계명산자연휴양림</t>
    <phoneticPr fontId="4" type="noConversion"/>
  </si>
  <si>
    <t>산림과학박물관</t>
    <phoneticPr fontId="4" type="noConversion"/>
  </si>
  <si>
    <t>안동예절학교</t>
    <phoneticPr fontId="4" type="noConversion"/>
  </si>
  <si>
    <t>안동체육관</t>
    <phoneticPr fontId="4" type="noConversion"/>
  </si>
  <si>
    <t>안동호</t>
    <phoneticPr fontId="4" type="noConversion"/>
  </si>
  <si>
    <t>한국국학진흥원</t>
    <phoneticPr fontId="4" type="noConversion"/>
  </si>
  <si>
    <t>안동독립운동기념관</t>
    <phoneticPr fontId="4" type="noConversion"/>
  </si>
  <si>
    <t>전통문화콘텐츠박물관</t>
    <phoneticPr fontId="4" type="noConversion"/>
  </si>
  <si>
    <t>안동물문화관</t>
    <phoneticPr fontId="4" type="noConversion"/>
  </si>
  <si>
    <t>시립민속박물관</t>
    <phoneticPr fontId="4" type="noConversion"/>
  </si>
  <si>
    <t>안동국제탈춤페스티벌</t>
    <phoneticPr fontId="4" type="noConversion"/>
  </si>
  <si>
    <t>이천동 석불상</t>
    <phoneticPr fontId="4" type="noConversion"/>
  </si>
  <si>
    <t>공예문화전시관</t>
    <phoneticPr fontId="4" type="noConversion"/>
  </si>
  <si>
    <t>학가산 온천</t>
    <phoneticPr fontId="4" type="noConversion"/>
  </si>
  <si>
    <t>안동군자마을</t>
    <phoneticPr fontId="4" type="noConversion"/>
  </si>
  <si>
    <t>안동한우불고기타운</t>
    <phoneticPr fontId="4" type="noConversion"/>
  </si>
  <si>
    <t>암산 무릉유원지</t>
    <phoneticPr fontId="4" type="noConversion"/>
  </si>
  <si>
    <t>남안동 컨트리클럽</t>
    <phoneticPr fontId="4" type="noConversion"/>
  </si>
  <si>
    <t>관광단지(온뜨레피옴)</t>
    <phoneticPr fontId="4" type="noConversion"/>
  </si>
  <si>
    <t>유교랜드</t>
    <phoneticPr fontId="4" type="noConversion"/>
  </si>
  <si>
    <t>휴그린 골프장</t>
    <phoneticPr fontId="4" type="noConversion"/>
  </si>
  <si>
    <t>이육사 문학관</t>
    <phoneticPr fontId="4" type="noConversion"/>
  </si>
  <si>
    <t>공</t>
    <phoneticPr fontId="4" type="noConversion"/>
  </si>
  <si>
    <t>사</t>
    <phoneticPr fontId="4" type="noConversion"/>
  </si>
  <si>
    <t>중</t>
    <phoneticPr fontId="4" type="noConversion"/>
  </si>
  <si>
    <t>탑블리스 골프장</t>
    <phoneticPr fontId="4" type="noConversion"/>
  </si>
  <si>
    <t>별신굿 상설공연장</t>
    <phoneticPr fontId="4" type="noConversion"/>
  </si>
  <si>
    <t>갈라산</t>
    <phoneticPr fontId="4" type="noConversion"/>
  </si>
  <si>
    <t>권정생동화나라</t>
    <phoneticPr fontId="4" type="noConversion"/>
  </si>
  <si>
    <t>농암종택</t>
    <phoneticPr fontId="4" type="noConversion"/>
  </si>
  <si>
    <t>천등산</t>
    <phoneticPr fontId="4" type="noConversion"/>
  </si>
  <si>
    <t>도산서원</t>
    <phoneticPr fontId="4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</si>
</sst>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4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b/>
      <sz val="8"/>
      <name val="돋움"/>
      <family val="3"/>
      <charset val="129"/>
    </font>
    <font>
      <b/>
      <sz val="8"/>
      <color rgb="FFFF0000"/>
      <name val="돋움"/>
      <family val="3"/>
      <charset val="129"/>
    </font>
    <font>
      <sz val="8"/>
      <color theme="1"/>
      <name val="돋움"/>
      <family val="3"/>
      <charset val="129"/>
    </font>
    <font>
      <sz val="9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1" fontId="7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41" fontId="4" fillId="0" borderId="1" xfId="1" applyFont="1" applyBorder="1">
      <alignment vertical="center"/>
    </xf>
    <xf numFmtId="41" fontId="4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41" fontId="4" fillId="3" borderId="1" xfId="0" applyNumberFormat="1" applyFont="1" applyFill="1" applyBorder="1">
      <alignment vertical="center"/>
    </xf>
    <xf numFmtId="41" fontId="8" fillId="3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41" fontId="9" fillId="4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 shrinkToFit="1"/>
    </xf>
    <xf numFmtId="41" fontId="7" fillId="3" borderId="1" xfId="0" applyNumberFormat="1" applyFont="1" applyFill="1" applyBorder="1">
      <alignment vertical="center"/>
    </xf>
    <xf numFmtId="41" fontId="0" fillId="0" borderId="1" xfId="1" applyFont="1" applyBorder="1">
      <alignment vertical="center"/>
    </xf>
    <xf numFmtId="41" fontId="10" fillId="0" borderId="1" xfId="1" applyFont="1" applyBorder="1">
      <alignment vertical="center"/>
    </xf>
    <xf numFmtId="0" fontId="0" fillId="0" borderId="1" xfId="0" applyBorder="1">
      <alignment vertical="center"/>
    </xf>
    <xf numFmtId="4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 shrinkToFit="1"/>
    </xf>
    <xf numFmtId="0" fontId="2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8"/>
  <sheetViews>
    <sheetView tabSelected="1" workbookViewId="0">
      <selection sqref="A1:AH1"/>
    </sheetView>
  </sheetViews>
  <sheetFormatPr defaultRowHeight="16.5"/>
  <cols>
    <col min="1" max="1" width="17.25" customWidth="1"/>
    <col min="2" max="3" width="11.125" hidden="1" customWidth="1"/>
    <col min="4" max="4" width="8.625" hidden="1" customWidth="1"/>
    <col min="5" max="6" width="11.125" hidden="1" customWidth="1"/>
    <col min="7" max="7" width="9.625" hidden="1" customWidth="1"/>
    <col min="8" max="9" width="11.125" hidden="1" customWidth="1"/>
    <col min="10" max="10" width="8.625" hidden="1" customWidth="1"/>
    <col min="11" max="12" width="11.125" hidden="1" customWidth="1"/>
    <col min="13" max="13" width="9.625" hidden="1" customWidth="1"/>
    <col min="14" max="15" width="11.125" hidden="1" customWidth="1"/>
    <col min="16" max="16" width="8.125" hidden="1" customWidth="1"/>
    <col min="17" max="18" width="11.125" hidden="1" customWidth="1"/>
    <col min="19" max="19" width="9" hidden="1" customWidth="1"/>
    <col min="20" max="21" width="11.125" hidden="1" customWidth="1"/>
    <col min="22" max="22" width="9" hidden="1" customWidth="1"/>
    <col min="23" max="24" width="13" hidden="1" customWidth="1"/>
    <col min="25" max="25" width="10" hidden="1" customWidth="1"/>
    <col min="26" max="27" width="13" bestFit="1" customWidth="1"/>
    <col min="28" max="28" width="10" bestFit="1" customWidth="1"/>
    <col min="29" max="30" width="13" hidden="1" customWidth="1"/>
    <col min="31" max="31" width="10" hidden="1" customWidth="1"/>
    <col min="32" max="33" width="13" bestFit="1" customWidth="1"/>
    <col min="34" max="34" width="10" bestFit="1" customWidth="1"/>
  </cols>
  <sheetData>
    <row r="1" spans="1:34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23.25" customHeight="1">
      <c r="A2" s="1" t="s">
        <v>1</v>
      </c>
      <c r="B2" s="20" t="s">
        <v>2</v>
      </c>
      <c r="C2" s="20"/>
      <c r="D2" s="20"/>
      <c r="E2" s="20" t="s">
        <v>3</v>
      </c>
      <c r="F2" s="20"/>
      <c r="G2" s="20"/>
      <c r="H2" s="20" t="s">
        <v>4</v>
      </c>
      <c r="I2" s="20"/>
      <c r="J2" s="20"/>
      <c r="K2" s="20" t="s">
        <v>5</v>
      </c>
      <c r="L2" s="20"/>
      <c r="M2" s="20"/>
      <c r="N2" s="20" t="s">
        <v>6</v>
      </c>
      <c r="O2" s="20"/>
      <c r="P2" s="20"/>
      <c r="Q2" s="20" t="s">
        <v>7</v>
      </c>
      <c r="R2" s="20"/>
      <c r="S2" s="20"/>
      <c r="T2" s="20" t="s">
        <v>8</v>
      </c>
      <c r="U2" s="20"/>
      <c r="V2" s="20"/>
      <c r="W2" s="20" t="s">
        <v>9</v>
      </c>
      <c r="X2" s="20"/>
      <c r="Y2" s="20"/>
      <c r="Z2" s="20" t="s">
        <v>10</v>
      </c>
      <c r="AA2" s="20"/>
      <c r="AB2" s="20"/>
      <c r="AC2" s="20" t="s">
        <v>11</v>
      </c>
      <c r="AD2" s="20"/>
      <c r="AE2" s="20"/>
      <c r="AF2" s="20" t="s">
        <v>12</v>
      </c>
      <c r="AG2" s="20"/>
      <c r="AH2" s="20"/>
    </row>
    <row r="3" spans="1:34" ht="23.25" customHeight="1">
      <c r="A3" s="1" t="s">
        <v>13</v>
      </c>
      <c r="B3" s="2" t="s">
        <v>13</v>
      </c>
      <c r="C3" s="2" t="s">
        <v>14</v>
      </c>
      <c r="D3" s="2" t="s">
        <v>15</v>
      </c>
      <c r="E3" s="2" t="s">
        <v>13</v>
      </c>
      <c r="F3" s="2" t="s">
        <v>14</v>
      </c>
      <c r="G3" s="2" t="s">
        <v>15</v>
      </c>
      <c r="H3" s="2" t="s">
        <v>13</v>
      </c>
      <c r="I3" s="2" t="s">
        <v>14</v>
      </c>
      <c r="J3" s="2" t="s">
        <v>15</v>
      </c>
      <c r="K3" s="2" t="s">
        <v>13</v>
      </c>
      <c r="L3" s="2" t="s">
        <v>14</v>
      </c>
      <c r="M3" s="2" t="s">
        <v>15</v>
      </c>
      <c r="N3" s="2" t="s">
        <v>13</v>
      </c>
      <c r="O3" s="2" t="s">
        <v>14</v>
      </c>
      <c r="P3" s="2" t="s">
        <v>15</v>
      </c>
      <c r="Q3" s="2" t="s">
        <v>13</v>
      </c>
      <c r="R3" s="2" t="s">
        <v>14</v>
      </c>
      <c r="S3" s="2" t="s">
        <v>15</v>
      </c>
      <c r="T3" s="2" t="s">
        <v>13</v>
      </c>
      <c r="U3" s="2" t="s">
        <v>14</v>
      </c>
      <c r="V3" s="2" t="s">
        <v>15</v>
      </c>
      <c r="W3" s="2" t="s">
        <v>13</v>
      </c>
      <c r="X3" s="2" t="s">
        <v>14</v>
      </c>
      <c r="Y3" s="2" t="s">
        <v>15</v>
      </c>
      <c r="Z3" s="2" t="s">
        <v>13</v>
      </c>
      <c r="AA3" s="2" t="s">
        <v>14</v>
      </c>
      <c r="AB3" s="2" t="s">
        <v>15</v>
      </c>
      <c r="AC3" s="2" t="s">
        <v>13</v>
      </c>
      <c r="AD3" s="2" t="s">
        <v>14</v>
      </c>
      <c r="AE3" s="2" t="s">
        <v>15</v>
      </c>
      <c r="AF3" s="2" t="s">
        <v>13</v>
      </c>
      <c r="AG3" s="2" t="s">
        <v>14</v>
      </c>
      <c r="AH3" s="2" t="s">
        <v>15</v>
      </c>
    </row>
    <row r="4" spans="1:34" ht="29.25" customHeight="1">
      <c r="A4" s="3" t="s">
        <v>13</v>
      </c>
      <c r="B4" s="4">
        <f t="shared" ref="B4:G4" si="0">SUM(B5:B24)</f>
        <v>4024469</v>
      </c>
      <c r="C4" s="4">
        <f t="shared" si="0"/>
        <v>3941252</v>
      </c>
      <c r="D4" s="4">
        <f t="shared" si="0"/>
        <v>83217</v>
      </c>
      <c r="E4" s="4">
        <f t="shared" si="0"/>
        <v>4810790</v>
      </c>
      <c r="F4" s="4">
        <f t="shared" si="0"/>
        <v>4687519</v>
      </c>
      <c r="G4" s="4">
        <f t="shared" si="0"/>
        <v>123271</v>
      </c>
      <c r="H4" s="4">
        <f t="shared" ref="H4:P4" si="1">SUM(H5:H27)</f>
        <v>3287665</v>
      </c>
      <c r="I4" s="4">
        <f t="shared" si="1"/>
        <v>3216463</v>
      </c>
      <c r="J4" s="4">
        <f t="shared" si="1"/>
        <v>71202</v>
      </c>
      <c r="K4" s="4">
        <f t="shared" si="1"/>
        <v>5350530</v>
      </c>
      <c r="L4" s="4">
        <f t="shared" si="1"/>
        <v>5218046</v>
      </c>
      <c r="M4" s="4">
        <f t="shared" si="1"/>
        <v>132484</v>
      </c>
      <c r="N4" s="4">
        <f>SUM(N5:N27)</f>
        <v>5179655</v>
      </c>
      <c r="O4" s="4">
        <f t="shared" si="1"/>
        <v>5048543</v>
      </c>
      <c r="P4" s="4">
        <f t="shared" si="1"/>
        <v>131112</v>
      </c>
      <c r="Q4" s="4">
        <f>SUM(R4:S4)</f>
        <v>5553819</v>
      </c>
      <c r="R4" s="4">
        <v>5389719</v>
      </c>
      <c r="S4" s="4">
        <v>164100</v>
      </c>
      <c r="T4" s="4">
        <f>SUM(U4:V4)</f>
        <v>5429404</v>
      </c>
      <c r="U4" s="4">
        <v>5276173</v>
      </c>
      <c r="V4" s="4">
        <v>153231</v>
      </c>
      <c r="W4" s="4">
        <f>SUM(X4:Y4)</f>
        <v>3471288</v>
      </c>
      <c r="X4" s="4">
        <v>3408499</v>
      </c>
      <c r="Y4" s="4">
        <v>62789</v>
      </c>
      <c r="Z4" s="4">
        <f>SUM(Z5:Z34)</f>
        <v>5173535</v>
      </c>
      <c r="AA4" s="4">
        <f>SUM(AA5:AA34)</f>
        <v>5065584</v>
      </c>
      <c r="AB4" s="4">
        <f>SUM(AB5:AB34)</f>
        <v>107951</v>
      </c>
      <c r="AC4" s="4">
        <f t="shared" ref="AC4:AH4" si="2">SUM(AC5:AC38)</f>
        <v>4523907</v>
      </c>
      <c r="AD4" s="4">
        <f t="shared" si="2"/>
        <v>4417825</v>
      </c>
      <c r="AE4" s="4">
        <f t="shared" si="2"/>
        <v>106082</v>
      </c>
      <c r="AF4" s="4">
        <f t="shared" si="2"/>
        <v>5176429</v>
      </c>
      <c r="AG4" s="4">
        <f t="shared" si="2"/>
        <v>5054921</v>
      </c>
      <c r="AH4" s="4">
        <f t="shared" si="2"/>
        <v>121508</v>
      </c>
    </row>
    <row r="5" spans="1:34">
      <c r="A5" s="21" t="s">
        <v>52</v>
      </c>
      <c r="B5" s="6">
        <f t="shared" ref="B5:B25" si="3">SUM(C5:D5)</f>
        <v>242273</v>
      </c>
      <c r="C5" s="6">
        <v>236896</v>
      </c>
      <c r="D5" s="6">
        <v>5377</v>
      </c>
      <c r="E5" s="7">
        <f>SUM(F5:G5)</f>
        <v>618862</v>
      </c>
      <c r="F5" s="6">
        <v>601512</v>
      </c>
      <c r="G5" s="6">
        <v>17350</v>
      </c>
      <c r="H5" s="7">
        <f t="shared" ref="H5:H27" si="4">SUM(I5:J5)</f>
        <v>265448</v>
      </c>
      <c r="I5" s="6">
        <v>259149</v>
      </c>
      <c r="J5" s="6">
        <v>6299</v>
      </c>
      <c r="K5" s="7">
        <f t="shared" ref="K5:K27" si="5">SUM(L5:M5)</f>
        <v>280119</v>
      </c>
      <c r="L5" s="6">
        <v>274282</v>
      </c>
      <c r="M5" s="6">
        <v>5837</v>
      </c>
      <c r="N5" s="7">
        <f t="shared" ref="N5:N11" si="6">SUM(O5:P5)</f>
        <v>262941</v>
      </c>
      <c r="O5" s="7">
        <v>258723</v>
      </c>
      <c r="P5" s="7">
        <v>4218</v>
      </c>
      <c r="Q5" s="7"/>
      <c r="R5" s="7"/>
      <c r="S5" s="7"/>
      <c r="T5" s="7"/>
      <c r="U5" s="7"/>
      <c r="V5" s="7"/>
      <c r="W5" s="7">
        <f>SUM(X5:Y5)</f>
        <v>251743</v>
      </c>
      <c r="X5" s="7">
        <v>247723</v>
      </c>
      <c r="Y5" s="7">
        <v>4020</v>
      </c>
      <c r="Z5" s="7">
        <f>SUM(AA5:AB5)</f>
        <v>251743</v>
      </c>
      <c r="AA5" s="7">
        <v>247723</v>
      </c>
      <c r="AB5" s="7">
        <v>4020</v>
      </c>
      <c r="AC5" s="7">
        <f>SUM(AD5:AE5)</f>
        <v>220908</v>
      </c>
      <c r="AD5" s="7">
        <v>213897</v>
      </c>
      <c r="AE5" s="7">
        <v>7011</v>
      </c>
      <c r="AF5" s="7">
        <f t="shared" ref="AF5:AF31" si="7">SUM(AG5:AH5)</f>
        <v>220908</v>
      </c>
      <c r="AG5" s="7">
        <v>213897</v>
      </c>
      <c r="AH5" s="7">
        <v>7011</v>
      </c>
    </row>
    <row r="6" spans="1:34">
      <c r="A6" s="8" t="s">
        <v>16</v>
      </c>
      <c r="B6" s="6">
        <f t="shared" si="3"/>
        <v>147463</v>
      </c>
      <c r="C6" s="6">
        <v>145946</v>
      </c>
      <c r="D6" s="6">
        <v>1517</v>
      </c>
      <c r="E6" s="7">
        <f t="shared" ref="E6:E25" si="8">SUM(F6:G6)</f>
        <v>87907</v>
      </c>
      <c r="F6" s="6">
        <v>85338</v>
      </c>
      <c r="G6" s="6">
        <v>2569</v>
      </c>
      <c r="H6" s="7">
        <f t="shared" si="4"/>
        <v>71824</v>
      </c>
      <c r="I6" s="6">
        <v>70229</v>
      </c>
      <c r="J6" s="6">
        <v>1595</v>
      </c>
      <c r="K6" s="7">
        <f t="shared" si="5"/>
        <v>81447</v>
      </c>
      <c r="L6" s="6">
        <v>79191</v>
      </c>
      <c r="M6" s="6">
        <v>2256</v>
      </c>
      <c r="N6" s="7">
        <f t="shared" si="6"/>
        <v>66619</v>
      </c>
      <c r="O6" s="7">
        <v>63874</v>
      </c>
      <c r="P6" s="7">
        <v>2745</v>
      </c>
      <c r="Q6" s="7"/>
      <c r="R6" s="7"/>
      <c r="S6" s="7"/>
      <c r="T6" s="7"/>
      <c r="U6" s="7"/>
      <c r="V6" s="7"/>
      <c r="W6" s="7">
        <f>SUM(X6:Y6)</f>
        <v>75862</v>
      </c>
      <c r="X6" s="7">
        <v>73598</v>
      </c>
      <c r="Y6" s="7">
        <v>2264</v>
      </c>
      <c r="Z6" s="7">
        <f>SUM(AA6:AB6)</f>
        <v>75862</v>
      </c>
      <c r="AA6" s="7">
        <v>73598</v>
      </c>
      <c r="AB6" s="7">
        <v>2264</v>
      </c>
      <c r="AC6" s="7">
        <f>SUM(AD6:AE6)</f>
        <v>78260</v>
      </c>
      <c r="AD6" s="7">
        <v>74805</v>
      </c>
      <c r="AE6" s="7">
        <v>3455</v>
      </c>
      <c r="AF6" s="7">
        <f t="shared" si="7"/>
        <v>78260</v>
      </c>
      <c r="AG6" s="7">
        <v>74805</v>
      </c>
      <c r="AH6" s="7">
        <v>3455</v>
      </c>
    </row>
    <row r="7" spans="1:34" ht="24">
      <c r="A7" s="5" t="s">
        <v>17</v>
      </c>
      <c r="B7" s="6">
        <f t="shared" si="3"/>
        <v>905097</v>
      </c>
      <c r="C7" s="6">
        <v>881807</v>
      </c>
      <c r="D7" s="6">
        <v>23290</v>
      </c>
      <c r="E7" s="7">
        <f t="shared" si="8"/>
        <v>869990</v>
      </c>
      <c r="F7" s="6">
        <v>825725</v>
      </c>
      <c r="G7" s="6">
        <v>44265</v>
      </c>
      <c r="H7" s="7">
        <f t="shared" si="4"/>
        <v>829496</v>
      </c>
      <c r="I7" s="6">
        <v>784272</v>
      </c>
      <c r="J7" s="6">
        <v>45224</v>
      </c>
      <c r="K7" s="7">
        <f t="shared" si="5"/>
        <v>1396743</v>
      </c>
      <c r="L7" s="6">
        <v>1331178</v>
      </c>
      <c r="M7" s="6">
        <v>65565</v>
      </c>
      <c r="N7" s="7">
        <f t="shared" si="6"/>
        <v>1315362</v>
      </c>
      <c r="O7" s="7">
        <v>1257351</v>
      </c>
      <c r="P7" s="7">
        <v>58011</v>
      </c>
      <c r="Q7" s="7"/>
      <c r="R7" s="7"/>
      <c r="S7" s="7"/>
      <c r="T7" s="7"/>
      <c r="U7" s="7"/>
      <c r="V7" s="7"/>
      <c r="W7" s="7">
        <f>SUM(X7:Y7)</f>
        <v>1055153</v>
      </c>
      <c r="X7" s="7">
        <v>1013539</v>
      </c>
      <c r="Y7" s="7">
        <v>41614</v>
      </c>
      <c r="Z7" s="7">
        <f>SUM(AA7:AB7)</f>
        <v>1055153</v>
      </c>
      <c r="AA7" s="7">
        <v>1013539</v>
      </c>
      <c r="AB7" s="7">
        <v>41614</v>
      </c>
      <c r="AC7" s="7">
        <f>SUM(AD7:AE7)</f>
        <v>1018752</v>
      </c>
      <c r="AD7" s="7">
        <v>990970</v>
      </c>
      <c r="AE7" s="7">
        <v>27782</v>
      </c>
      <c r="AF7" s="7">
        <f t="shared" si="7"/>
        <v>1018752</v>
      </c>
      <c r="AG7" s="7">
        <v>990970</v>
      </c>
      <c r="AH7" s="7">
        <v>27782</v>
      </c>
    </row>
    <row r="8" spans="1:34">
      <c r="A8" s="8" t="s">
        <v>18</v>
      </c>
      <c r="B8" s="6">
        <f t="shared" si="3"/>
        <v>265714</v>
      </c>
      <c r="C8" s="6">
        <v>251582</v>
      </c>
      <c r="D8" s="6">
        <v>14132</v>
      </c>
      <c r="E8" s="7">
        <f t="shared" si="8"/>
        <v>321037</v>
      </c>
      <c r="F8" s="6">
        <v>303620</v>
      </c>
      <c r="G8" s="6">
        <v>17417</v>
      </c>
      <c r="H8" s="7">
        <f t="shared" si="4"/>
        <v>257927</v>
      </c>
      <c r="I8" s="6">
        <v>248906</v>
      </c>
      <c r="J8" s="6">
        <v>9021</v>
      </c>
      <c r="K8" s="7">
        <f t="shared" si="5"/>
        <v>315079</v>
      </c>
      <c r="L8" s="6">
        <v>303434</v>
      </c>
      <c r="M8" s="6">
        <v>11645</v>
      </c>
      <c r="N8" s="7">
        <f t="shared" si="6"/>
        <v>319504</v>
      </c>
      <c r="O8" s="7">
        <v>306865</v>
      </c>
      <c r="P8" s="7">
        <v>12639</v>
      </c>
      <c r="Q8" s="7"/>
      <c r="R8" s="7">
        <v>170000</v>
      </c>
      <c r="S8" s="7"/>
      <c r="T8" s="7"/>
      <c r="U8" s="7"/>
      <c r="V8" s="7"/>
      <c r="W8" s="7">
        <f>SUM(X8:Y8)</f>
        <v>0</v>
      </c>
      <c r="X8" s="7"/>
      <c r="Y8" s="7"/>
      <c r="Z8" s="9">
        <f>SUM(AA8:AB8)</f>
        <v>139500</v>
      </c>
      <c r="AA8" s="10">
        <v>135000</v>
      </c>
      <c r="AB8" s="10">
        <v>4500</v>
      </c>
      <c r="AC8" s="11">
        <f>SUM(AD8:AE8)</f>
        <v>19853</v>
      </c>
      <c r="AD8" s="12">
        <v>19853</v>
      </c>
      <c r="AE8" s="12">
        <v>0</v>
      </c>
      <c r="AF8" s="11">
        <f t="shared" si="7"/>
        <v>19853</v>
      </c>
      <c r="AG8" s="12">
        <v>19853</v>
      </c>
      <c r="AH8" s="12">
        <v>0</v>
      </c>
    </row>
    <row r="9" spans="1:34">
      <c r="A9" s="8" t="s">
        <v>19</v>
      </c>
      <c r="B9" s="6">
        <f t="shared" si="3"/>
        <v>119404</v>
      </c>
      <c r="C9" s="6">
        <v>116100</v>
      </c>
      <c r="D9" s="6">
        <v>3304</v>
      </c>
      <c r="E9" s="7">
        <f t="shared" si="8"/>
        <v>109444</v>
      </c>
      <c r="F9" s="6">
        <v>104681</v>
      </c>
      <c r="G9" s="6">
        <v>4763</v>
      </c>
      <c r="H9" s="7">
        <f t="shared" si="4"/>
        <v>64586</v>
      </c>
      <c r="I9" s="6">
        <v>61112</v>
      </c>
      <c r="J9" s="6">
        <v>3474</v>
      </c>
      <c r="K9" s="7">
        <f t="shared" si="5"/>
        <v>117435</v>
      </c>
      <c r="L9" s="6">
        <v>113316</v>
      </c>
      <c r="M9" s="6">
        <v>4119</v>
      </c>
      <c r="N9" s="7">
        <f t="shared" si="6"/>
        <v>111627</v>
      </c>
      <c r="O9" s="7">
        <v>104493</v>
      </c>
      <c r="P9" s="7">
        <v>7134</v>
      </c>
      <c r="Q9" s="7"/>
      <c r="R9" s="7"/>
      <c r="S9" s="7"/>
      <c r="T9" s="7"/>
      <c r="U9" s="7"/>
      <c r="V9" s="7"/>
      <c r="W9" s="7">
        <f t="shared" ref="W9:W34" si="9">SUM(X9:Y9)</f>
        <v>94251</v>
      </c>
      <c r="X9" s="7">
        <v>88642</v>
      </c>
      <c r="Y9" s="7">
        <v>5609</v>
      </c>
      <c r="Z9" s="7">
        <f t="shared" ref="Z9:Z34" si="10">SUM(AA9:AB9)</f>
        <v>94251</v>
      </c>
      <c r="AA9" s="7">
        <v>88642</v>
      </c>
      <c r="AB9" s="7">
        <v>5609</v>
      </c>
      <c r="AC9" s="7">
        <f t="shared" ref="AC9:AC38" si="11">SUM(AD9:AE9)</f>
        <v>102826</v>
      </c>
      <c r="AD9" s="7">
        <v>96450</v>
      </c>
      <c r="AE9" s="7">
        <v>6376</v>
      </c>
      <c r="AF9" s="7">
        <f t="shared" si="7"/>
        <v>102826</v>
      </c>
      <c r="AG9" s="7">
        <v>96450</v>
      </c>
      <c r="AH9" s="7">
        <v>6376</v>
      </c>
    </row>
    <row r="10" spans="1:34">
      <c r="A10" s="8" t="s">
        <v>20</v>
      </c>
      <c r="B10" s="6">
        <f t="shared" si="3"/>
        <v>34079</v>
      </c>
      <c r="C10" s="6">
        <v>34079</v>
      </c>
      <c r="D10" s="6">
        <v>0</v>
      </c>
      <c r="E10" s="7">
        <f t="shared" si="8"/>
        <v>27907</v>
      </c>
      <c r="F10" s="6">
        <v>27814</v>
      </c>
      <c r="G10" s="6">
        <v>93</v>
      </c>
      <c r="H10" s="7">
        <f t="shared" si="4"/>
        <v>26036</v>
      </c>
      <c r="I10" s="6">
        <v>26001</v>
      </c>
      <c r="J10" s="6">
        <v>35</v>
      </c>
      <c r="K10" s="7">
        <f t="shared" si="5"/>
        <v>24105</v>
      </c>
      <c r="L10" s="6">
        <v>24063</v>
      </c>
      <c r="M10" s="6">
        <v>42</v>
      </c>
      <c r="N10" s="7">
        <f t="shared" si="6"/>
        <v>22156</v>
      </c>
      <c r="O10" s="7">
        <v>22156</v>
      </c>
      <c r="P10" s="7">
        <v>0</v>
      </c>
      <c r="Q10" s="7"/>
      <c r="R10" s="7"/>
      <c r="S10" s="7"/>
      <c r="T10" s="7"/>
      <c r="U10" s="7"/>
      <c r="V10" s="7"/>
      <c r="W10" s="7">
        <f t="shared" si="9"/>
        <v>42331</v>
      </c>
      <c r="X10" s="7">
        <v>42331</v>
      </c>
      <c r="Y10" s="7"/>
      <c r="Z10" s="7">
        <f t="shared" si="10"/>
        <v>42331</v>
      </c>
      <c r="AA10" s="7">
        <v>42331</v>
      </c>
      <c r="AB10" s="7"/>
      <c r="AC10" s="7">
        <f t="shared" si="11"/>
        <v>41941</v>
      </c>
      <c r="AD10" s="7">
        <v>41777</v>
      </c>
      <c r="AE10" s="7">
        <v>164</v>
      </c>
      <c r="AF10" s="7">
        <f t="shared" si="7"/>
        <v>41941</v>
      </c>
      <c r="AG10" s="7">
        <v>41777</v>
      </c>
      <c r="AH10" s="7">
        <v>164</v>
      </c>
    </row>
    <row r="11" spans="1:34">
      <c r="A11" s="8" t="s">
        <v>21</v>
      </c>
      <c r="B11" s="6">
        <f t="shared" si="3"/>
        <v>30777</v>
      </c>
      <c r="C11" s="6">
        <v>30777</v>
      </c>
      <c r="D11" s="6">
        <v>0</v>
      </c>
      <c r="E11" s="7">
        <f t="shared" si="8"/>
        <v>32048</v>
      </c>
      <c r="F11" s="6">
        <v>32041</v>
      </c>
      <c r="G11" s="6">
        <v>7</v>
      </c>
      <c r="H11" s="7">
        <f t="shared" si="4"/>
        <v>26397</v>
      </c>
      <c r="I11" s="6">
        <v>26397</v>
      </c>
      <c r="J11" s="6"/>
      <c r="K11" s="7">
        <f t="shared" si="5"/>
        <v>36563</v>
      </c>
      <c r="L11" s="6">
        <v>36563</v>
      </c>
      <c r="M11" s="6"/>
      <c r="N11" s="7">
        <f t="shared" si="6"/>
        <v>32515</v>
      </c>
      <c r="O11" s="7">
        <v>32492</v>
      </c>
      <c r="P11" s="7">
        <v>23</v>
      </c>
      <c r="Q11" s="7"/>
      <c r="R11" s="7"/>
      <c r="S11" s="7"/>
      <c r="T11" s="7"/>
      <c r="U11" s="7"/>
      <c r="V11" s="7"/>
      <c r="W11" s="7">
        <f t="shared" si="9"/>
        <v>27605</v>
      </c>
      <c r="X11" s="7">
        <v>27593</v>
      </c>
      <c r="Y11" s="7">
        <v>12</v>
      </c>
      <c r="Z11" s="7">
        <f t="shared" si="10"/>
        <v>27605</v>
      </c>
      <c r="AA11" s="7">
        <v>27593</v>
      </c>
      <c r="AB11" s="7">
        <v>12</v>
      </c>
      <c r="AC11" s="7">
        <f t="shared" si="11"/>
        <v>28466</v>
      </c>
      <c r="AD11" s="7">
        <v>28013</v>
      </c>
      <c r="AE11" s="7">
        <v>453</v>
      </c>
      <c r="AF11" s="7">
        <f t="shared" si="7"/>
        <v>28466</v>
      </c>
      <c r="AG11" s="7">
        <v>28013</v>
      </c>
      <c r="AH11" s="7">
        <v>453</v>
      </c>
    </row>
    <row r="12" spans="1:34">
      <c r="A12" s="8" t="s">
        <v>22</v>
      </c>
      <c r="B12" s="6">
        <f t="shared" si="3"/>
        <v>145999</v>
      </c>
      <c r="C12" s="6">
        <v>145999</v>
      </c>
      <c r="D12" s="6">
        <v>0</v>
      </c>
      <c r="E12" s="7">
        <f t="shared" si="8"/>
        <v>171944</v>
      </c>
      <c r="F12" s="6">
        <v>168521</v>
      </c>
      <c r="G12" s="6">
        <v>3423</v>
      </c>
      <c r="H12" s="7">
        <f t="shared" si="4"/>
        <v>186946</v>
      </c>
      <c r="I12" s="6">
        <v>186946</v>
      </c>
      <c r="J12" s="6">
        <v>0</v>
      </c>
      <c r="K12" s="7">
        <f t="shared" si="5"/>
        <v>207926</v>
      </c>
      <c r="L12" s="6">
        <v>207926</v>
      </c>
      <c r="M12" s="6">
        <v>0</v>
      </c>
      <c r="N12" s="7">
        <f t="shared" ref="N12:N27" si="12">SUM(O12:P12)</f>
        <v>218698</v>
      </c>
      <c r="O12" s="7">
        <v>218698</v>
      </c>
      <c r="P12" s="7">
        <v>0</v>
      </c>
      <c r="Q12" s="7"/>
      <c r="R12" s="7"/>
      <c r="S12" s="7"/>
      <c r="T12" s="7"/>
      <c r="U12" s="7"/>
      <c r="V12" s="7"/>
      <c r="W12" s="7">
        <f t="shared" si="9"/>
        <v>51387</v>
      </c>
      <c r="X12" s="7">
        <v>51387</v>
      </c>
      <c r="Y12" s="7"/>
      <c r="Z12" s="7">
        <f t="shared" si="10"/>
        <v>51387</v>
      </c>
      <c r="AA12" s="7">
        <v>51387</v>
      </c>
      <c r="AB12" s="7"/>
      <c r="AC12" s="7">
        <f t="shared" si="11"/>
        <v>60373</v>
      </c>
      <c r="AD12" s="7">
        <v>59735</v>
      </c>
      <c r="AE12" s="7">
        <v>638</v>
      </c>
      <c r="AF12" s="7">
        <f t="shared" si="7"/>
        <v>60373</v>
      </c>
      <c r="AG12" s="7">
        <v>59735</v>
      </c>
      <c r="AH12" s="7">
        <v>638</v>
      </c>
    </row>
    <row r="13" spans="1:34">
      <c r="A13" s="8" t="s">
        <v>23</v>
      </c>
      <c r="B13" s="6">
        <f t="shared" si="3"/>
        <v>4841</v>
      </c>
      <c r="C13" s="6">
        <v>4706</v>
      </c>
      <c r="D13" s="6">
        <v>135</v>
      </c>
      <c r="E13" s="7">
        <f t="shared" si="8"/>
        <v>4131</v>
      </c>
      <c r="F13" s="6">
        <v>4045</v>
      </c>
      <c r="G13" s="6">
        <v>86</v>
      </c>
      <c r="H13" s="7">
        <f t="shared" si="4"/>
        <v>11130</v>
      </c>
      <c r="I13" s="6">
        <v>10578</v>
      </c>
      <c r="J13" s="6">
        <v>552</v>
      </c>
      <c r="K13" s="7">
        <f t="shared" si="5"/>
        <v>5792</v>
      </c>
      <c r="L13" s="6">
        <v>5580</v>
      </c>
      <c r="M13" s="6">
        <v>212</v>
      </c>
      <c r="N13" s="7">
        <f t="shared" si="12"/>
        <v>4951</v>
      </c>
      <c r="O13" s="7">
        <v>4951</v>
      </c>
      <c r="P13" s="7">
        <v>0</v>
      </c>
      <c r="Q13" s="7"/>
      <c r="R13" s="7"/>
      <c r="S13" s="7"/>
      <c r="T13" s="7"/>
      <c r="U13" s="7"/>
      <c r="V13" s="7"/>
      <c r="W13" s="7">
        <f t="shared" si="9"/>
        <v>2082</v>
      </c>
      <c r="X13" s="7">
        <v>2082</v>
      </c>
      <c r="Y13" s="7"/>
      <c r="Z13" s="7">
        <f t="shared" si="10"/>
        <v>2082</v>
      </c>
      <c r="AA13" s="7">
        <v>2082</v>
      </c>
      <c r="AB13" s="7"/>
      <c r="AC13" s="7">
        <f t="shared" si="11"/>
        <v>2354</v>
      </c>
      <c r="AD13" s="7">
        <v>2354</v>
      </c>
      <c r="AE13" s="7"/>
      <c r="AF13" s="7">
        <f t="shared" si="7"/>
        <v>2354</v>
      </c>
      <c r="AG13" s="7">
        <v>2354</v>
      </c>
      <c r="AH13" s="7"/>
    </row>
    <row r="14" spans="1:34">
      <c r="A14" s="8" t="s">
        <v>24</v>
      </c>
      <c r="B14" s="6">
        <f t="shared" si="3"/>
        <v>666500</v>
      </c>
      <c r="C14" s="6">
        <v>666500</v>
      </c>
      <c r="D14" s="6">
        <v>0</v>
      </c>
      <c r="E14" s="7">
        <f t="shared" si="8"/>
        <v>678470</v>
      </c>
      <c r="F14" s="6">
        <v>678470</v>
      </c>
      <c r="G14" s="6">
        <v>0</v>
      </c>
      <c r="H14" s="7">
        <f t="shared" si="4"/>
        <v>72570</v>
      </c>
      <c r="I14" s="6">
        <v>72490</v>
      </c>
      <c r="J14" s="6">
        <v>80</v>
      </c>
      <c r="K14" s="7">
        <f t="shared" si="5"/>
        <v>143095</v>
      </c>
      <c r="L14" s="6">
        <v>143095</v>
      </c>
      <c r="M14" s="6"/>
      <c r="N14" s="7">
        <f t="shared" si="12"/>
        <v>189380</v>
      </c>
      <c r="O14" s="7">
        <v>189380</v>
      </c>
      <c r="P14" s="7">
        <v>0</v>
      </c>
      <c r="Q14" s="7"/>
      <c r="R14" s="7"/>
      <c r="S14" s="7"/>
      <c r="T14" s="7"/>
      <c r="U14" s="7"/>
      <c r="V14" s="7"/>
      <c r="W14" s="7">
        <f t="shared" si="9"/>
        <v>129068</v>
      </c>
      <c r="X14" s="7">
        <v>129068</v>
      </c>
      <c r="Y14" s="7"/>
      <c r="Z14" s="7">
        <f t="shared" si="10"/>
        <v>129068</v>
      </c>
      <c r="AA14" s="7">
        <v>129068</v>
      </c>
      <c r="AB14" s="7"/>
      <c r="AC14" s="7">
        <f t="shared" si="11"/>
        <v>131700</v>
      </c>
      <c r="AD14" s="7">
        <v>131700</v>
      </c>
      <c r="AE14" s="7"/>
      <c r="AF14" s="7">
        <f t="shared" si="7"/>
        <v>131700</v>
      </c>
      <c r="AG14" s="7">
        <v>131700</v>
      </c>
      <c r="AH14" s="7"/>
    </row>
    <row r="15" spans="1:34">
      <c r="A15" s="8" t="s">
        <v>25</v>
      </c>
      <c r="B15" s="6">
        <f t="shared" si="3"/>
        <v>129277</v>
      </c>
      <c r="C15" s="6">
        <v>129252</v>
      </c>
      <c r="D15" s="6">
        <v>25</v>
      </c>
      <c r="E15" s="7">
        <f t="shared" si="8"/>
        <v>162279</v>
      </c>
      <c r="F15" s="6">
        <v>162227</v>
      </c>
      <c r="G15" s="6">
        <v>52</v>
      </c>
      <c r="H15" s="7">
        <f t="shared" si="4"/>
        <v>254780</v>
      </c>
      <c r="I15" s="6">
        <v>254780</v>
      </c>
      <c r="J15" s="6">
        <v>0</v>
      </c>
      <c r="K15" s="7">
        <f t="shared" si="5"/>
        <v>437560</v>
      </c>
      <c r="L15" s="6">
        <v>437560</v>
      </c>
      <c r="M15" s="6">
        <v>0</v>
      </c>
      <c r="N15" s="7">
        <f t="shared" si="12"/>
        <v>355580</v>
      </c>
      <c r="O15" s="7">
        <v>355580</v>
      </c>
      <c r="P15" s="7">
        <v>0</v>
      </c>
      <c r="Q15" s="7"/>
      <c r="R15" s="7"/>
      <c r="S15" s="7"/>
      <c r="T15" s="7"/>
      <c r="U15" s="7"/>
      <c r="V15" s="7"/>
      <c r="W15" s="7">
        <f t="shared" si="9"/>
        <v>0</v>
      </c>
      <c r="X15" s="7"/>
      <c r="Y15" s="7"/>
      <c r="Z15" s="9">
        <f t="shared" si="10"/>
        <v>121836</v>
      </c>
      <c r="AA15" s="9">
        <v>121836</v>
      </c>
      <c r="AB15" s="9"/>
      <c r="AC15" s="9"/>
      <c r="AD15" s="9"/>
      <c r="AE15" s="9"/>
      <c r="AF15" s="9">
        <f t="shared" si="7"/>
        <v>134546</v>
      </c>
      <c r="AG15" s="9">
        <v>134546</v>
      </c>
      <c r="AH15" s="9"/>
    </row>
    <row r="16" spans="1:34">
      <c r="A16" s="8" t="s">
        <v>26</v>
      </c>
      <c r="B16" s="6">
        <f t="shared" si="3"/>
        <v>44349</v>
      </c>
      <c r="C16" s="6">
        <v>43888</v>
      </c>
      <c r="D16" s="6">
        <v>461</v>
      </c>
      <c r="E16" s="7">
        <f t="shared" si="8"/>
        <v>44147</v>
      </c>
      <c r="F16" s="6">
        <v>43353</v>
      </c>
      <c r="G16" s="6">
        <v>794</v>
      </c>
      <c r="H16" s="7">
        <f t="shared" si="4"/>
        <v>33725</v>
      </c>
      <c r="I16" s="6">
        <v>32690</v>
      </c>
      <c r="J16" s="6">
        <v>1035</v>
      </c>
      <c r="K16" s="7">
        <f t="shared" si="5"/>
        <v>38379</v>
      </c>
      <c r="L16" s="6">
        <v>37685</v>
      </c>
      <c r="M16" s="6">
        <v>694</v>
      </c>
      <c r="N16" s="7">
        <f t="shared" si="12"/>
        <v>28502</v>
      </c>
      <c r="O16" s="7">
        <v>28030</v>
      </c>
      <c r="P16" s="7">
        <v>472</v>
      </c>
      <c r="Q16" s="7"/>
      <c r="R16" s="7"/>
      <c r="S16" s="7"/>
      <c r="T16" s="7"/>
      <c r="U16" s="7"/>
      <c r="V16" s="7"/>
      <c r="W16" s="7">
        <f t="shared" si="9"/>
        <v>27526</v>
      </c>
      <c r="X16" s="7">
        <v>27239</v>
      </c>
      <c r="Y16" s="7">
        <v>287</v>
      </c>
      <c r="Z16" s="7">
        <f t="shared" si="10"/>
        <v>27526</v>
      </c>
      <c r="AA16" s="7">
        <v>27239</v>
      </c>
      <c r="AB16" s="7">
        <v>287</v>
      </c>
      <c r="AC16" s="7">
        <f t="shared" si="11"/>
        <v>30712</v>
      </c>
      <c r="AD16" s="7">
        <v>30309</v>
      </c>
      <c r="AE16" s="7">
        <v>403</v>
      </c>
      <c r="AF16" s="7">
        <f t="shared" si="7"/>
        <v>30712</v>
      </c>
      <c r="AG16" s="7">
        <v>30309</v>
      </c>
      <c r="AH16" s="7">
        <v>403</v>
      </c>
    </row>
    <row r="17" spans="1:34">
      <c r="A17" s="8" t="s">
        <v>27</v>
      </c>
      <c r="B17" s="6">
        <f t="shared" si="3"/>
        <v>18991</v>
      </c>
      <c r="C17" s="6">
        <v>17191</v>
      </c>
      <c r="D17" s="6">
        <v>1800</v>
      </c>
      <c r="E17" s="7">
        <f t="shared" si="8"/>
        <v>46964</v>
      </c>
      <c r="F17" s="6">
        <v>46959</v>
      </c>
      <c r="G17" s="6">
        <v>5</v>
      </c>
      <c r="H17" s="7">
        <f t="shared" si="4"/>
        <v>32277</v>
      </c>
      <c r="I17" s="6">
        <v>32256</v>
      </c>
      <c r="J17" s="6">
        <v>21</v>
      </c>
      <c r="K17" s="7">
        <f t="shared" si="5"/>
        <v>29490</v>
      </c>
      <c r="L17" s="6">
        <v>29468</v>
      </c>
      <c r="M17" s="6">
        <v>22</v>
      </c>
      <c r="N17" s="7">
        <f t="shared" si="12"/>
        <v>28052</v>
      </c>
      <c r="O17" s="7">
        <v>28025</v>
      </c>
      <c r="P17" s="7">
        <v>27</v>
      </c>
      <c r="Q17" s="7"/>
      <c r="R17" s="7"/>
      <c r="S17" s="7"/>
      <c r="T17" s="7"/>
      <c r="U17" s="7"/>
      <c r="V17" s="7"/>
      <c r="W17" s="7">
        <f t="shared" si="9"/>
        <v>32547</v>
      </c>
      <c r="X17" s="7">
        <v>32530</v>
      </c>
      <c r="Y17" s="7">
        <v>17</v>
      </c>
      <c r="Z17" s="7">
        <f t="shared" si="10"/>
        <v>32547</v>
      </c>
      <c r="AA17" s="7">
        <v>32530</v>
      </c>
      <c r="AB17" s="7">
        <v>17</v>
      </c>
      <c r="AC17" s="7">
        <f t="shared" si="11"/>
        <v>30064</v>
      </c>
      <c r="AD17" s="7">
        <v>30001</v>
      </c>
      <c r="AE17" s="7">
        <v>63</v>
      </c>
      <c r="AF17" s="7">
        <f t="shared" si="7"/>
        <v>30064</v>
      </c>
      <c r="AG17" s="7">
        <v>30001</v>
      </c>
      <c r="AH17" s="7">
        <v>63</v>
      </c>
    </row>
    <row r="18" spans="1:34">
      <c r="A18" s="8" t="s">
        <v>28</v>
      </c>
      <c r="B18" s="6">
        <f t="shared" si="3"/>
        <v>99857</v>
      </c>
      <c r="C18" s="6">
        <v>99857</v>
      </c>
      <c r="D18" s="6">
        <v>0</v>
      </c>
      <c r="E18" s="7">
        <f t="shared" si="8"/>
        <v>27695</v>
      </c>
      <c r="F18" s="6">
        <v>27490</v>
      </c>
      <c r="G18" s="6">
        <v>205</v>
      </c>
      <c r="H18" s="7">
        <f t="shared" si="4"/>
        <v>28096</v>
      </c>
      <c r="I18" s="6">
        <v>27541</v>
      </c>
      <c r="J18" s="6">
        <v>555</v>
      </c>
      <c r="K18" s="7">
        <f t="shared" si="5"/>
        <v>29478</v>
      </c>
      <c r="L18" s="6">
        <v>27850</v>
      </c>
      <c r="M18" s="6">
        <v>1628</v>
      </c>
      <c r="N18" s="7">
        <f t="shared" si="12"/>
        <v>28635</v>
      </c>
      <c r="O18" s="7">
        <v>28005</v>
      </c>
      <c r="P18" s="7">
        <v>630</v>
      </c>
      <c r="Q18" s="7"/>
      <c r="R18" s="7"/>
      <c r="S18" s="7"/>
      <c r="T18" s="7"/>
      <c r="U18" s="7"/>
      <c r="V18" s="7"/>
      <c r="W18" s="7">
        <f t="shared" si="9"/>
        <v>30817</v>
      </c>
      <c r="X18" s="7">
        <v>30361</v>
      </c>
      <c r="Y18" s="7">
        <v>456</v>
      </c>
      <c r="Z18" s="7">
        <f t="shared" si="10"/>
        <v>30817</v>
      </c>
      <c r="AA18" s="7">
        <v>30361</v>
      </c>
      <c r="AB18" s="7">
        <v>456</v>
      </c>
      <c r="AC18" s="7">
        <f t="shared" si="11"/>
        <v>30881</v>
      </c>
      <c r="AD18" s="7">
        <v>29632</v>
      </c>
      <c r="AE18" s="7">
        <v>1249</v>
      </c>
      <c r="AF18" s="7">
        <f t="shared" si="7"/>
        <v>30881</v>
      </c>
      <c r="AG18" s="7">
        <v>29632</v>
      </c>
      <c r="AH18" s="7">
        <v>1249</v>
      </c>
    </row>
    <row r="19" spans="1:34">
      <c r="A19" s="8" t="s">
        <v>29</v>
      </c>
      <c r="B19" s="6">
        <f t="shared" si="3"/>
        <v>79562</v>
      </c>
      <c r="C19" s="6">
        <v>75562</v>
      </c>
      <c r="D19" s="6">
        <v>4000</v>
      </c>
      <c r="E19" s="7">
        <f t="shared" si="8"/>
        <v>74619</v>
      </c>
      <c r="F19" s="6">
        <v>74619</v>
      </c>
      <c r="G19" s="6"/>
      <c r="H19" s="7">
        <f t="shared" si="4"/>
        <v>79508</v>
      </c>
      <c r="I19" s="6">
        <v>79508</v>
      </c>
      <c r="J19" s="6">
        <v>0</v>
      </c>
      <c r="K19" s="7">
        <f t="shared" si="5"/>
        <v>118040</v>
      </c>
      <c r="L19" s="6">
        <v>118040</v>
      </c>
      <c r="M19" s="6">
        <v>0</v>
      </c>
      <c r="N19" s="7">
        <f t="shared" si="12"/>
        <v>74930</v>
      </c>
      <c r="O19" s="7">
        <v>74930</v>
      </c>
      <c r="P19" s="7">
        <v>0</v>
      </c>
      <c r="Q19" s="7"/>
      <c r="R19" s="7"/>
      <c r="S19" s="7"/>
      <c r="T19" s="7"/>
      <c r="U19" s="7"/>
      <c r="V19" s="7"/>
      <c r="W19" s="7">
        <f t="shared" si="9"/>
        <v>0</v>
      </c>
      <c r="X19" s="7"/>
      <c r="Y19" s="7"/>
      <c r="Z19" s="9">
        <f t="shared" si="10"/>
        <v>75727</v>
      </c>
      <c r="AA19" s="9">
        <v>75384</v>
      </c>
      <c r="AB19" s="9">
        <v>343</v>
      </c>
      <c r="AC19" s="9"/>
      <c r="AD19" s="9"/>
      <c r="AE19" s="9"/>
      <c r="AF19" s="9">
        <f t="shared" si="7"/>
        <v>82311</v>
      </c>
      <c r="AG19" s="9">
        <v>81855</v>
      </c>
      <c r="AH19" s="9">
        <v>456</v>
      </c>
    </row>
    <row r="20" spans="1:34">
      <c r="A20" s="8" t="s">
        <v>30</v>
      </c>
      <c r="B20" s="6">
        <f t="shared" si="3"/>
        <v>195286</v>
      </c>
      <c r="C20" s="6">
        <v>193110</v>
      </c>
      <c r="D20" s="6">
        <v>2176</v>
      </c>
      <c r="E20" s="7">
        <f t="shared" si="8"/>
        <v>230965</v>
      </c>
      <c r="F20" s="6">
        <v>229043</v>
      </c>
      <c r="G20" s="6">
        <v>1922</v>
      </c>
      <c r="H20" s="7">
        <f t="shared" si="4"/>
        <v>249384</v>
      </c>
      <c r="I20" s="6">
        <v>247786</v>
      </c>
      <c r="J20" s="6">
        <v>1598</v>
      </c>
      <c r="K20" s="7">
        <f t="shared" si="5"/>
        <v>214520</v>
      </c>
      <c r="L20" s="6">
        <v>212526</v>
      </c>
      <c r="M20" s="6">
        <v>1994</v>
      </c>
      <c r="N20" s="7">
        <f t="shared" si="12"/>
        <v>282122</v>
      </c>
      <c r="O20" s="7">
        <v>280676</v>
      </c>
      <c r="P20" s="7">
        <v>1446</v>
      </c>
      <c r="Q20" s="7"/>
      <c r="R20" s="7"/>
      <c r="S20" s="7"/>
      <c r="T20" s="7"/>
      <c r="U20" s="7"/>
      <c r="V20" s="7"/>
      <c r="W20" s="7">
        <f t="shared" si="9"/>
        <v>684907</v>
      </c>
      <c r="X20" s="7">
        <v>683922</v>
      </c>
      <c r="Y20" s="7">
        <v>985</v>
      </c>
      <c r="Z20" s="7">
        <f t="shared" si="10"/>
        <v>684907</v>
      </c>
      <c r="AA20" s="7">
        <v>683922</v>
      </c>
      <c r="AB20" s="7">
        <v>985</v>
      </c>
      <c r="AC20" s="7">
        <f t="shared" si="11"/>
        <v>655013</v>
      </c>
      <c r="AD20" s="7">
        <v>637721</v>
      </c>
      <c r="AE20" s="7">
        <v>17292</v>
      </c>
      <c r="AF20" s="7">
        <f t="shared" si="7"/>
        <v>655013</v>
      </c>
      <c r="AG20" s="7">
        <v>637721</v>
      </c>
      <c r="AH20" s="7">
        <v>17292</v>
      </c>
    </row>
    <row r="21" spans="1:34">
      <c r="A21" s="8" t="s">
        <v>31</v>
      </c>
      <c r="B21" s="6">
        <f t="shared" si="3"/>
        <v>895000</v>
      </c>
      <c r="C21" s="6">
        <v>868000</v>
      </c>
      <c r="D21" s="6">
        <v>27000</v>
      </c>
      <c r="E21" s="6">
        <f t="shared" si="8"/>
        <v>1050000</v>
      </c>
      <c r="F21" s="6">
        <v>1020000</v>
      </c>
      <c r="G21" s="6">
        <v>30000</v>
      </c>
      <c r="H21" s="7">
        <f t="shared" si="4"/>
        <v>0</v>
      </c>
      <c r="I21" s="6">
        <v>0</v>
      </c>
      <c r="J21" s="6">
        <v>0</v>
      </c>
      <c r="K21" s="7">
        <f t="shared" si="5"/>
        <v>958993</v>
      </c>
      <c r="L21" s="6">
        <v>924352</v>
      </c>
      <c r="M21" s="6">
        <v>34641</v>
      </c>
      <c r="N21" s="7">
        <f t="shared" si="12"/>
        <v>1078359</v>
      </c>
      <c r="O21" s="7">
        <v>1036985</v>
      </c>
      <c r="P21" s="7">
        <v>41374</v>
      </c>
      <c r="Q21" s="7"/>
      <c r="R21" s="7"/>
      <c r="S21" s="7"/>
      <c r="T21" s="7"/>
      <c r="U21" s="7"/>
      <c r="V21" s="7"/>
      <c r="W21" s="7">
        <f t="shared" si="9"/>
        <v>43804</v>
      </c>
      <c r="X21" s="7">
        <v>37493</v>
      </c>
      <c r="Y21" s="7">
        <v>6311</v>
      </c>
      <c r="Z21" s="7">
        <f t="shared" si="10"/>
        <v>1009095</v>
      </c>
      <c r="AA21" s="4">
        <v>975271</v>
      </c>
      <c r="AB21" s="4">
        <v>33824</v>
      </c>
      <c r="AC21" s="7">
        <f t="shared" si="11"/>
        <v>1034221</v>
      </c>
      <c r="AD21" s="4">
        <v>994934</v>
      </c>
      <c r="AE21" s="4">
        <v>39287</v>
      </c>
      <c r="AF21" s="7">
        <f t="shared" si="7"/>
        <v>1034221</v>
      </c>
      <c r="AG21" s="4">
        <v>994934</v>
      </c>
      <c r="AH21" s="4">
        <v>39287</v>
      </c>
    </row>
    <row r="22" spans="1:34">
      <c r="A22" s="13" t="s">
        <v>32</v>
      </c>
      <c r="B22" s="6">
        <f t="shared" si="3"/>
        <v>0</v>
      </c>
      <c r="C22" s="6">
        <v>0</v>
      </c>
      <c r="D22" s="6">
        <v>0</v>
      </c>
      <c r="E22" s="6">
        <f t="shared" si="8"/>
        <v>15263</v>
      </c>
      <c r="F22" s="6">
        <v>15263</v>
      </c>
      <c r="G22" s="6">
        <v>0</v>
      </c>
      <c r="H22" s="7">
        <f t="shared" si="4"/>
        <v>23686</v>
      </c>
      <c r="I22" s="6">
        <v>23686</v>
      </c>
      <c r="J22" s="6">
        <v>0</v>
      </c>
      <c r="K22" s="7">
        <f t="shared" si="5"/>
        <v>12095</v>
      </c>
      <c r="L22" s="6">
        <v>12095</v>
      </c>
      <c r="M22" s="6">
        <v>0</v>
      </c>
      <c r="N22" s="7">
        <f t="shared" si="12"/>
        <v>9680</v>
      </c>
      <c r="O22" s="7">
        <v>9680</v>
      </c>
      <c r="P22" s="7">
        <v>0</v>
      </c>
      <c r="Q22" s="7"/>
      <c r="R22" s="7"/>
      <c r="S22" s="7"/>
      <c r="T22" s="7"/>
      <c r="U22" s="7"/>
      <c r="V22" s="7"/>
      <c r="W22" s="7">
        <f t="shared" si="9"/>
        <v>0</v>
      </c>
      <c r="X22" s="7"/>
      <c r="Y22" s="7"/>
      <c r="Z22" s="9">
        <f t="shared" si="10"/>
        <v>12500</v>
      </c>
      <c r="AA22" s="10">
        <v>12500</v>
      </c>
      <c r="AB22" s="14"/>
      <c r="AC22" s="9"/>
      <c r="AD22" s="10"/>
      <c r="AE22" s="14"/>
      <c r="AF22" s="9">
        <f t="shared" si="7"/>
        <v>24656</v>
      </c>
      <c r="AG22" s="10">
        <v>24656</v>
      </c>
      <c r="AH22" s="14"/>
    </row>
    <row r="23" spans="1:34">
      <c r="A23" s="13" t="s">
        <v>33</v>
      </c>
      <c r="B23" s="6">
        <f t="shared" si="3"/>
        <v>0</v>
      </c>
      <c r="C23" s="6">
        <v>0</v>
      </c>
      <c r="D23" s="6">
        <v>0</v>
      </c>
      <c r="E23" s="6">
        <f t="shared" si="8"/>
        <v>16650</v>
      </c>
      <c r="F23" s="6">
        <v>16466</v>
      </c>
      <c r="G23" s="6">
        <v>184</v>
      </c>
      <c r="H23" s="7">
        <f t="shared" si="4"/>
        <v>18112</v>
      </c>
      <c r="I23" s="6">
        <v>17798</v>
      </c>
      <c r="J23" s="6">
        <v>314</v>
      </c>
      <c r="K23" s="7">
        <f t="shared" si="5"/>
        <v>17626</v>
      </c>
      <c r="L23" s="6">
        <v>17391</v>
      </c>
      <c r="M23" s="6">
        <v>235</v>
      </c>
      <c r="N23" s="7">
        <f t="shared" si="12"/>
        <v>14103</v>
      </c>
      <c r="O23" s="7">
        <v>13966</v>
      </c>
      <c r="P23" s="7">
        <v>137</v>
      </c>
      <c r="Q23" s="7"/>
      <c r="R23" s="7"/>
      <c r="S23" s="7"/>
      <c r="T23" s="7"/>
      <c r="U23" s="7"/>
      <c r="V23" s="7"/>
      <c r="W23" s="7">
        <f t="shared" si="9"/>
        <v>0</v>
      </c>
      <c r="X23" s="7"/>
      <c r="Y23" s="7"/>
      <c r="Z23" s="9">
        <f t="shared" si="10"/>
        <v>17343</v>
      </c>
      <c r="AA23" s="9">
        <v>17197</v>
      </c>
      <c r="AB23" s="9">
        <v>146</v>
      </c>
      <c r="AC23" s="9"/>
      <c r="AD23" s="9"/>
      <c r="AE23" s="9"/>
      <c r="AF23" s="9">
        <f t="shared" si="7"/>
        <v>20937</v>
      </c>
      <c r="AG23" s="9">
        <v>20465</v>
      </c>
      <c r="AH23" s="9">
        <v>472</v>
      </c>
    </row>
    <row r="24" spans="1:34">
      <c r="A24" s="13" t="s">
        <v>34</v>
      </c>
      <c r="B24" s="6">
        <f t="shared" si="3"/>
        <v>0</v>
      </c>
      <c r="C24" s="6">
        <v>0</v>
      </c>
      <c r="D24" s="6">
        <v>0</v>
      </c>
      <c r="E24" s="6">
        <f t="shared" si="8"/>
        <v>220468</v>
      </c>
      <c r="F24" s="6">
        <v>220332</v>
      </c>
      <c r="G24" s="6">
        <v>136</v>
      </c>
      <c r="H24" s="7">
        <f t="shared" si="4"/>
        <v>528091</v>
      </c>
      <c r="I24" s="6">
        <v>527963</v>
      </c>
      <c r="J24" s="6">
        <v>128</v>
      </c>
      <c r="K24" s="7">
        <f t="shared" si="5"/>
        <v>530807</v>
      </c>
      <c r="L24" s="6">
        <v>530641</v>
      </c>
      <c r="M24" s="6">
        <v>166</v>
      </c>
      <c r="N24" s="7">
        <f t="shared" si="12"/>
        <v>556317</v>
      </c>
      <c r="O24" s="7">
        <v>556187</v>
      </c>
      <c r="P24" s="7">
        <v>130</v>
      </c>
      <c r="Q24" s="7"/>
      <c r="R24" s="7"/>
      <c r="S24" s="7"/>
      <c r="T24" s="7"/>
      <c r="U24" s="7"/>
      <c r="V24" s="7"/>
      <c r="W24" s="7">
        <f t="shared" si="9"/>
        <v>605788</v>
      </c>
      <c r="X24" s="7">
        <v>605666</v>
      </c>
      <c r="Y24" s="7">
        <v>122</v>
      </c>
      <c r="Z24" s="7">
        <f t="shared" si="10"/>
        <v>605788</v>
      </c>
      <c r="AA24" s="7">
        <v>605666</v>
      </c>
      <c r="AB24" s="7">
        <v>122</v>
      </c>
      <c r="AC24" s="7">
        <f t="shared" si="11"/>
        <v>597624</v>
      </c>
      <c r="AD24" s="7">
        <v>597348</v>
      </c>
      <c r="AE24" s="7">
        <v>276</v>
      </c>
      <c r="AF24" s="7">
        <f t="shared" si="7"/>
        <v>597624</v>
      </c>
      <c r="AG24" s="7">
        <v>597348</v>
      </c>
      <c r="AH24" s="7">
        <v>276</v>
      </c>
    </row>
    <row r="25" spans="1:34">
      <c r="A25" s="8" t="s">
        <v>35</v>
      </c>
      <c r="B25" s="6">
        <f t="shared" si="3"/>
        <v>0</v>
      </c>
      <c r="C25" s="15">
        <v>0</v>
      </c>
      <c r="D25" s="15">
        <v>0</v>
      </c>
      <c r="E25" s="6">
        <f t="shared" si="8"/>
        <v>0</v>
      </c>
      <c r="F25" s="16">
        <v>0</v>
      </c>
      <c r="G25" s="16">
        <v>0</v>
      </c>
      <c r="H25" s="7">
        <f t="shared" si="4"/>
        <v>19178</v>
      </c>
      <c r="I25" s="6">
        <v>18627</v>
      </c>
      <c r="J25" s="6">
        <v>551</v>
      </c>
      <c r="K25" s="7">
        <f t="shared" si="5"/>
        <v>14767</v>
      </c>
      <c r="L25" s="6">
        <v>13684</v>
      </c>
      <c r="M25" s="6">
        <v>1083</v>
      </c>
      <c r="N25" s="7">
        <f t="shared" si="12"/>
        <v>5458</v>
      </c>
      <c r="O25" s="7">
        <v>5194</v>
      </c>
      <c r="P25" s="7">
        <v>264</v>
      </c>
      <c r="Q25" s="7"/>
      <c r="R25" s="7"/>
      <c r="S25" s="7"/>
      <c r="T25" s="7"/>
      <c r="U25" s="7"/>
      <c r="V25" s="7"/>
      <c r="W25" s="7">
        <f t="shared" si="9"/>
        <v>8995</v>
      </c>
      <c r="X25" s="7">
        <v>8696</v>
      </c>
      <c r="Y25" s="7">
        <v>299</v>
      </c>
      <c r="Z25" s="7">
        <f t="shared" si="10"/>
        <v>8995</v>
      </c>
      <c r="AA25" s="7">
        <v>8696</v>
      </c>
      <c r="AB25" s="7">
        <v>299</v>
      </c>
      <c r="AC25" s="7">
        <f t="shared" si="11"/>
        <v>10600</v>
      </c>
      <c r="AD25" s="7">
        <v>9685</v>
      </c>
      <c r="AE25" s="7">
        <v>915</v>
      </c>
      <c r="AF25" s="7">
        <f t="shared" si="7"/>
        <v>10600</v>
      </c>
      <c r="AG25" s="7">
        <v>9685</v>
      </c>
      <c r="AH25" s="7">
        <v>915</v>
      </c>
    </row>
    <row r="26" spans="1:34">
      <c r="A26" s="8" t="s">
        <v>36</v>
      </c>
      <c r="B26" s="17"/>
      <c r="C26" s="17"/>
      <c r="D26" s="17"/>
      <c r="E26" s="17"/>
      <c r="F26" s="17"/>
      <c r="G26" s="17"/>
      <c r="H26" s="6">
        <f t="shared" si="4"/>
        <v>151560</v>
      </c>
      <c r="I26" s="6">
        <v>150840</v>
      </c>
      <c r="J26" s="6">
        <v>720</v>
      </c>
      <c r="K26" s="7">
        <f t="shared" si="5"/>
        <v>182250</v>
      </c>
      <c r="L26" s="6">
        <v>179905</v>
      </c>
      <c r="M26" s="6">
        <v>2345</v>
      </c>
      <c r="N26" s="7">
        <f t="shared" si="12"/>
        <v>99049</v>
      </c>
      <c r="O26" s="7">
        <v>97236</v>
      </c>
      <c r="P26" s="7">
        <v>1813</v>
      </c>
      <c r="Q26" s="7"/>
      <c r="R26" s="7"/>
      <c r="S26" s="7"/>
      <c r="T26" s="7"/>
      <c r="U26" s="7"/>
      <c r="V26" s="7"/>
      <c r="W26" s="7">
        <f t="shared" si="9"/>
        <v>0</v>
      </c>
      <c r="X26" s="7"/>
      <c r="Y26" s="7"/>
      <c r="Z26" s="9">
        <f t="shared" si="10"/>
        <v>72000</v>
      </c>
      <c r="AA26" s="10">
        <v>72000</v>
      </c>
      <c r="AB26" s="14"/>
      <c r="AC26" s="9"/>
      <c r="AD26" s="10"/>
      <c r="AE26" s="14"/>
      <c r="AF26" s="9">
        <f t="shared" si="7"/>
        <v>74564</v>
      </c>
      <c r="AG26" s="10">
        <v>74564</v>
      </c>
      <c r="AH26" s="14"/>
    </row>
    <row r="27" spans="1:34">
      <c r="A27" s="8" t="s">
        <v>37</v>
      </c>
      <c r="B27" s="17"/>
      <c r="C27" s="17"/>
      <c r="D27" s="17"/>
      <c r="E27" s="17"/>
      <c r="F27" s="17"/>
      <c r="G27" s="17"/>
      <c r="H27" s="6">
        <f t="shared" si="4"/>
        <v>56908</v>
      </c>
      <c r="I27" s="6">
        <v>56908</v>
      </c>
      <c r="J27" s="6">
        <v>0</v>
      </c>
      <c r="K27" s="7">
        <f t="shared" si="5"/>
        <v>158221</v>
      </c>
      <c r="L27" s="6">
        <v>158221</v>
      </c>
      <c r="M27" s="6">
        <v>0</v>
      </c>
      <c r="N27" s="7">
        <f t="shared" si="12"/>
        <v>75115</v>
      </c>
      <c r="O27" s="7">
        <v>75066</v>
      </c>
      <c r="P27" s="7">
        <v>49</v>
      </c>
      <c r="Q27" s="7"/>
      <c r="R27" s="7"/>
      <c r="S27" s="7"/>
      <c r="T27" s="7"/>
      <c r="U27" s="7"/>
      <c r="V27" s="7"/>
      <c r="W27" s="7">
        <f t="shared" si="9"/>
        <v>0</v>
      </c>
      <c r="X27" s="7"/>
      <c r="Y27" s="7"/>
      <c r="Z27" s="9">
        <f t="shared" si="10"/>
        <v>92500</v>
      </c>
      <c r="AA27" s="10">
        <v>92500</v>
      </c>
      <c r="AB27" s="14"/>
      <c r="AC27" s="9"/>
      <c r="AD27" s="10"/>
      <c r="AE27" s="14"/>
      <c r="AF27" s="9">
        <f t="shared" si="7"/>
        <v>95464</v>
      </c>
      <c r="AG27" s="10">
        <v>95464</v>
      </c>
      <c r="AH27" s="14"/>
    </row>
    <row r="28" spans="1:34">
      <c r="A28" s="13" t="s">
        <v>38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7">
        <f t="shared" si="9"/>
        <v>79629</v>
      </c>
      <c r="X28" s="7">
        <v>79629</v>
      </c>
      <c r="Y28" s="7"/>
      <c r="Z28" s="7">
        <f t="shared" si="10"/>
        <v>79629</v>
      </c>
      <c r="AA28" s="7">
        <v>79629</v>
      </c>
      <c r="AB28" s="7"/>
      <c r="AC28" s="7">
        <f t="shared" si="11"/>
        <v>75482</v>
      </c>
      <c r="AD28" s="7">
        <v>74868</v>
      </c>
      <c r="AE28" s="7">
        <v>614</v>
      </c>
      <c r="AF28" s="7">
        <f t="shared" si="7"/>
        <v>75482</v>
      </c>
      <c r="AG28" s="7">
        <v>74868</v>
      </c>
      <c r="AH28" s="7">
        <v>614</v>
      </c>
    </row>
    <row r="29" spans="1:34">
      <c r="A29" s="13" t="s">
        <v>39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7">
        <f t="shared" si="9"/>
        <v>26572</v>
      </c>
      <c r="X29" s="7">
        <v>26572</v>
      </c>
      <c r="Y29" s="7"/>
      <c r="Z29" s="7">
        <f t="shared" si="10"/>
        <v>26572</v>
      </c>
      <c r="AA29" s="7">
        <v>26572</v>
      </c>
      <c r="AB29" s="7"/>
      <c r="AC29" s="7">
        <f t="shared" si="11"/>
        <v>42106</v>
      </c>
      <c r="AD29" s="7">
        <v>42106</v>
      </c>
      <c r="AE29" s="7"/>
      <c r="AF29" s="7">
        <f t="shared" si="7"/>
        <v>42106</v>
      </c>
      <c r="AG29" s="7">
        <v>42106</v>
      </c>
      <c r="AH29" s="7"/>
    </row>
    <row r="30" spans="1:34">
      <c r="A30" s="13" t="s">
        <v>40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7">
        <f t="shared" si="9"/>
        <v>62793</v>
      </c>
      <c r="X30" s="7">
        <v>62069</v>
      </c>
      <c r="Y30" s="7">
        <v>724</v>
      </c>
      <c r="Z30" s="7">
        <f t="shared" si="10"/>
        <v>62793</v>
      </c>
      <c r="AA30" s="7">
        <v>62069</v>
      </c>
      <c r="AB30" s="7">
        <v>724</v>
      </c>
      <c r="AC30" s="7">
        <f t="shared" si="11"/>
        <v>66237</v>
      </c>
      <c r="AD30" s="7">
        <v>66133</v>
      </c>
      <c r="AE30" s="7">
        <v>104</v>
      </c>
      <c r="AF30" s="7">
        <f t="shared" si="7"/>
        <v>66237</v>
      </c>
      <c r="AG30" s="7">
        <v>66133</v>
      </c>
      <c r="AH30" s="7">
        <v>104</v>
      </c>
    </row>
    <row r="31" spans="1:34">
      <c r="A31" s="13" t="s">
        <v>41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7">
        <f t="shared" si="9"/>
        <v>61719</v>
      </c>
      <c r="X31" s="7">
        <v>61719</v>
      </c>
      <c r="Y31" s="7"/>
      <c r="Z31" s="7">
        <f t="shared" si="10"/>
        <v>61719</v>
      </c>
      <c r="AA31" s="7">
        <v>61719</v>
      </c>
      <c r="AB31" s="7"/>
      <c r="AC31" s="7">
        <f t="shared" si="11"/>
        <v>72095</v>
      </c>
      <c r="AD31" s="7">
        <v>72095</v>
      </c>
      <c r="AE31" s="7"/>
      <c r="AF31" s="7">
        <f t="shared" si="7"/>
        <v>72095</v>
      </c>
      <c r="AG31" s="7">
        <v>72095</v>
      </c>
      <c r="AH31" s="7"/>
    </row>
    <row r="32" spans="1:34">
      <c r="A32" s="13" t="s">
        <v>42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7">
        <f t="shared" si="9"/>
        <v>29990</v>
      </c>
      <c r="X32" s="7">
        <v>29921</v>
      </c>
      <c r="Y32" s="7">
        <v>69</v>
      </c>
      <c r="Z32" s="7">
        <f t="shared" si="10"/>
        <v>29990</v>
      </c>
      <c r="AA32" s="7">
        <v>29921</v>
      </c>
      <c r="AB32" s="7">
        <v>69</v>
      </c>
      <c r="AC32" s="18" t="s">
        <v>43</v>
      </c>
      <c r="AD32" s="18" t="s">
        <v>44</v>
      </c>
      <c r="AE32" s="18" t="s">
        <v>45</v>
      </c>
      <c r="AF32" s="18" t="s">
        <v>43</v>
      </c>
      <c r="AG32" s="18" t="s">
        <v>44</v>
      </c>
      <c r="AH32" s="18" t="s">
        <v>45</v>
      </c>
    </row>
    <row r="33" spans="1:34">
      <c r="A33" s="19" t="s">
        <v>46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7">
        <f t="shared" si="9"/>
        <v>46719</v>
      </c>
      <c r="X33" s="7">
        <v>46719</v>
      </c>
      <c r="Y33" s="7"/>
      <c r="Z33" s="7">
        <f t="shared" si="10"/>
        <v>46719</v>
      </c>
      <c r="AA33" s="7">
        <v>46719</v>
      </c>
      <c r="AB33" s="7"/>
      <c r="AC33" s="7">
        <f t="shared" si="11"/>
        <v>60329</v>
      </c>
      <c r="AD33" s="7">
        <v>60329</v>
      </c>
      <c r="AE33" s="7"/>
      <c r="AF33" s="7">
        <f t="shared" ref="AF33:AF38" si="13">SUM(AG33:AH33)</f>
        <v>60329</v>
      </c>
      <c r="AG33" s="7">
        <v>60329</v>
      </c>
      <c r="AH33" s="7"/>
    </row>
    <row r="34" spans="1:34">
      <c r="A34" s="13" t="s">
        <v>47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7">
        <f t="shared" si="9"/>
        <v>0</v>
      </c>
      <c r="X34" s="7"/>
      <c r="Y34" s="7"/>
      <c r="Z34" s="9">
        <f t="shared" si="10"/>
        <v>205550</v>
      </c>
      <c r="AA34" s="9">
        <v>192890</v>
      </c>
      <c r="AB34" s="9">
        <v>12660</v>
      </c>
      <c r="AC34" s="9">
        <f t="shared" si="11"/>
        <v>0</v>
      </c>
      <c r="AD34" s="9"/>
      <c r="AE34" s="9"/>
      <c r="AF34" s="9">
        <f t="shared" si="13"/>
        <v>220044</v>
      </c>
      <c r="AG34" s="9">
        <v>205546</v>
      </c>
      <c r="AH34" s="9">
        <v>14498</v>
      </c>
    </row>
    <row r="35" spans="1:34">
      <c r="A35" s="19" t="s">
        <v>48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7">
        <f>SUM(X35:Y35)</f>
        <v>0</v>
      </c>
      <c r="X35" s="7"/>
      <c r="Y35" s="7"/>
      <c r="Z35" s="11"/>
      <c r="AA35" s="11"/>
      <c r="AB35" s="11"/>
      <c r="AC35" s="7">
        <f t="shared" si="11"/>
        <v>16685</v>
      </c>
      <c r="AD35" s="11">
        <v>16685</v>
      </c>
      <c r="AE35" s="11"/>
      <c r="AF35" s="7">
        <f t="shared" si="13"/>
        <v>16685</v>
      </c>
      <c r="AG35" s="11">
        <v>16685</v>
      </c>
      <c r="AH35" s="11"/>
    </row>
    <row r="36" spans="1:34">
      <c r="A36" s="19" t="s">
        <v>49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7">
        <f>SUM(X36:Y36)</f>
        <v>0</v>
      </c>
      <c r="X36" s="7"/>
      <c r="Y36" s="7"/>
      <c r="Z36" s="11"/>
      <c r="AA36" s="11"/>
      <c r="AB36" s="11"/>
      <c r="AC36" s="7">
        <f t="shared" si="11"/>
        <v>17949</v>
      </c>
      <c r="AD36" s="11">
        <v>17949</v>
      </c>
      <c r="AE36" s="11"/>
      <c r="AF36" s="7">
        <f t="shared" si="13"/>
        <v>17949</v>
      </c>
      <c r="AG36" s="11">
        <v>17949</v>
      </c>
      <c r="AH36" s="11"/>
    </row>
    <row r="37" spans="1:34">
      <c r="A37" s="19" t="s">
        <v>50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7">
        <f>SUM(X37:Y37)</f>
        <v>0</v>
      </c>
      <c r="X37" s="7"/>
      <c r="Y37" s="7"/>
      <c r="Z37" s="11"/>
      <c r="AA37" s="11"/>
      <c r="AB37" s="11"/>
      <c r="AC37" s="7">
        <f t="shared" si="11"/>
        <v>28146</v>
      </c>
      <c r="AD37" s="11">
        <v>28146</v>
      </c>
      <c r="AE37" s="11"/>
      <c r="AF37" s="7">
        <f t="shared" si="13"/>
        <v>28146</v>
      </c>
      <c r="AG37" s="11">
        <v>28146</v>
      </c>
      <c r="AH37" s="11"/>
    </row>
    <row r="38" spans="1:34">
      <c r="A38" s="19" t="s">
        <v>51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7">
        <f>SUM(X38:Y38)</f>
        <v>0</v>
      </c>
      <c r="X38" s="7"/>
      <c r="Y38" s="7"/>
      <c r="Z38" s="11"/>
      <c r="AA38" s="11"/>
      <c r="AB38" s="11"/>
      <c r="AC38" s="7">
        <f t="shared" si="11"/>
        <v>50330</v>
      </c>
      <c r="AD38" s="11">
        <v>50330</v>
      </c>
      <c r="AE38" s="11"/>
      <c r="AF38" s="7">
        <f t="shared" si="13"/>
        <v>50330</v>
      </c>
      <c r="AG38" s="11">
        <v>50330</v>
      </c>
      <c r="AH38" s="11"/>
    </row>
  </sheetData>
  <mergeCells count="12">
    <mergeCell ref="Q2:S2"/>
    <mergeCell ref="A1:AH1"/>
    <mergeCell ref="B2:D2"/>
    <mergeCell ref="E2:G2"/>
    <mergeCell ref="H2:J2"/>
    <mergeCell ref="K2:M2"/>
    <mergeCell ref="N2:P2"/>
    <mergeCell ref="T2:V2"/>
    <mergeCell ref="W2:Y2"/>
    <mergeCell ref="Z2:AB2"/>
    <mergeCell ref="AC2:AE2"/>
    <mergeCell ref="AF2:AH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2016-01-21T02:26:55Z</dcterms:created>
  <dcterms:modified xsi:type="dcterms:W3CDTF">2016-02-16T01:45:57Z</dcterms:modified>
</cp:coreProperties>
</file>